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5940" windowWidth="19260" windowHeight="6000" tabRatio="437"/>
  </bookViews>
  <sheets>
    <sheet name="Foglio1" sheetId="59" r:id="rId1"/>
  </sheets>
  <calcPr calcId="125725"/>
</workbook>
</file>

<file path=xl/calcChain.xml><?xml version="1.0" encoding="utf-8"?>
<calcChain xmlns="http://schemas.openxmlformats.org/spreadsheetml/2006/main">
  <c r="J58" i="59"/>
  <c r="K58"/>
  <c r="I58"/>
  <c r="L3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2"/>
  <c r="Q58"/>
  <c r="P58"/>
  <c r="O58"/>
  <c r="M58" l="1"/>
  <c r="N58" l="1"/>
  <c r="H58" l="1"/>
  <c r="L58"/>
</calcChain>
</file>

<file path=xl/comments1.xml><?xml version="1.0" encoding="utf-8"?>
<comments xmlns="http://schemas.openxmlformats.org/spreadsheetml/2006/main">
  <authors>
    <author>Barbara Griffini</author>
  </authors>
  <commentList>
    <comment ref="H14" authorId="0">
      <text>
        <r>
          <rPr>
            <b/>
            <sz val="11"/>
            <color indexed="81"/>
            <rFont val="Tahoma"/>
            <family val="2"/>
          </rPr>
          <t>Barbara Griffini: secondo il prg la disponibilità è 123.579,17+80.000, ovvero 203.579,17</t>
        </r>
      </text>
    </comment>
  </commentList>
</comments>
</file>

<file path=xl/sharedStrings.xml><?xml version="1.0" encoding="utf-8"?>
<sst xmlns="http://schemas.openxmlformats.org/spreadsheetml/2006/main" count="279" uniqueCount="137">
  <si>
    <t>Risorse proprie</t>
  </si>
  <si>
    <t>Alienazione di beni</t>
  </si>
  <si>
    <t>Donazioni</t>
  </si>
  <si>
    <t>Altri contributi da sterilizzare</t>
  </si>
  <si>
    <t>Contributi regionali</t>
  </si>
  <si>
    <t>Descr. Programma</t>
  </si>
  <si>
    <t>Conto principale</t>
  </si>
  <si>
    <t>Descrizione conto</t>
  </si>
  <si>
    <t>Anno inizio</t>
  </si>
  <si>
    <t>Mobili e arredi</t>
  </si>
  <si>
    <t>Fabbricati del patrimonio indisponibile</t>
  </si>
  <si>
    <t>Fabbricati del patrimonio disponibile</t>
  </si>
  <si>
    <t>Software e altri diritti di utilizzazione delle opere d'ingegno</t>
  </si>
  <si>
    <t>Attrezzature socio-assistenziali e sanitarie</t>
  </si>
  <si>
    <t>Viale Roma 21: ristrutturazione e ampliamento ala C centro multiservizi comprendente il Centro Diurno</t>
  </si>
  <si>
    <t>11010301</t>
  </si>
  <si>
    <t>11020801</t>
  </si>
  <si>
    <t>11021101</t>
  </si>
  <si>
    <t>11020301</t>
  </si>
  <si>
    <t>11020701</t>
  </si>
  <si>
    <t>11020901</t>
  </si>
  <si>
    <t>11021301</t>
  </si>
  <si>
    <t>11020401</t>
  </si>
  <si>
    <t>11010702</t>
  </si>
  <si>
    <t>Formazione e consulenze pluriennali</t>
  </si>
  <si>
    <t xml:space="preserve">Acquisto hardware e altre attrezzature </t>
  </si>
  <si>
    <t xml:space="preserve">Via Saliceto: sostituzione di linee orizzontali della distribuzione dell’acqua sanitaria, di quella del riscaldamento/raffrescamento </t>
  </si>
  <si>
    <t>Acquisto mobili e attrezzature  per uffici</t>
  </si>
  <si>
    <t>Attrezzature tecnico economali per i reparti</t>
  </si>
  <si>
    <t xml:space="preserve">Attrezzature tecnico economali  per il settore  manutenzione </t>
  </si>
  <si>
    <t>Centralino per sede amministrativa</t>
  </si>
  <si>
    <t>TOTALE COMMESSA</t>
  </si>
  <si>
    <t>Opere per il completamento degli interventi necessari per l'ottenimento del CPI del Centro Servizi di Viale Roma 21</t>
  </si>
  <si>
    <t>Opere di razionalizzazione archivi Asp unica</t>
  </si>
  <si>
    <t>Interventi di riqualificazione centrali termiche, condizionatori e impianti elettrici (Convenzione Antas)</t>
  </si>
  <si>
    <t>Progetto wifi per sedi asp</t>
  </si>
  <si>
    <t>Assegnatario</t>
  </si>
  <si>
    <t>Realizzazione di n. 20 appartamenti protetti struttura di Saliceto</t>
  </si>
  <si>
    <t>Realizzazione di n. 20 appartamenti protetti struttura di Via Altura</t>
  </si>
  <si>
    <t>Ristrutturazione ex convento Santa Marta per realizzazione di appartamenti protetti</t>
  </si>
  <si>
    <t>Acquisto automezzi aziendali</t>
  </si>
  <si>
    <t>11021201</t>
  </si>
  <si>
    <t>Automezzi</t>
  </si>
  <si>
    <t>Acquisto beni tecnico-economali per i servizi</t>
  </si>
  <si>
    <t>Impianti e macchinari</t>
  </si>
  <si>
    <t>11020501</t>
  </si>
  <si>
    <t>Fabbricati di pregio artistico del patrimonio indisponibile</t>
  </si>
  <si>
    <t>11020601</t>
  </si>
  <si>
    <t>Arredi per reparto C</t>
  </si>
  <si>
    <t>Realizzazione di n. 20 appartamenti protetti struttura di Viale Roma</t>
  </si>
  <si>
    <t>Acquisto arredi per Santa Marta</t>
  </si>
  <si>
    <t>Arredi per appartamenti Saliceto</t>
  </si>
  <si>
    <t>Arredi per appartamenti Altura</t>
  </si>
  <si>
    <t>Arredi per appartamenti Viale Roma (ex teatro)</t>
  </si>
  <si>
    <t>Numero Programma e Commessa</t>
  </si>
  <si>
    <t>1N</t>
  </si>
  <si>
    <t>5N</t>
  </si>
  <si>
    <t>7N</t>
  </si>
  <si>
    <t>Altri beni tecnico-economali</t>
  </si>
  <si>
    <t>Opere di manutenzione coperture e posa linee vita</t>
  </si>
  <si>
    <t>Opere di manutenzione delle facciate dello stabile Quirino di Marzio 12</t>
  </si>
  <si>
    <t>Opere impiantistiche finalizzate al miglioramento, adeguamento e ripristino della sicurezza e dell'abitabilità e dell'agibilità</t>
  </si>
  <si>
    <t>Variazioni catastali, attestati di prestazione energetica, pratiche di prevenzione incendi e altre prestazioni tecniche inerenti la conformità edilizia-urbanistica</t>
  </si>
  <si>
    <t>Opere impiantistiche per la climatizzazione stabile Marsala 7-9: fornitura nuovo gruppo frigorifero</t>
  </si>
  <si>
    <t>Opere volte alla non svalutazione e deperimento dei fondi rustici</t>
  </si>
  <si>
    <t>Tipologia</t>
  </si>
  <si>
    <t>Interventi finalizzati al miglioramento, adeguamento e ripristino della sicurezza, dell'abitabilità e dell'agibilità</t>
  </si>
  <si>
    <t>Interventi su condomini di non esclusiva proprietà dell'Azienda in partecipazione sulla base della ripartizione millesimale</t>
  </si>
  <si>
    <t>Fabbricati di pregio artistico del patrimonio disponibile</t>
  </si>
  <si>
    <t>Beni economali, attrezzature, arredi, altro</t>
  </si>
  <si>
    <t>Software</t>
  </si>
  <si>
    <t>Macchine d'ufficio elettromeccaniche ed elettroniche, computer ed altri strumenti elettronici ed informatici</t>
  </si>
  <si>
    <t>Opere</t>
  </si>
  <si>
    <t>Acquisto mobili e arredi per servizi alla persona</t>
  </si>
  <si>
    <t>Acquisto attrezzature per i reparti (sollevatori,lavapadelle, aspiratori, letti attrezzati, ecc)</t>
  </si>
  <si>
    <t>Formazione e Consulenze pluriennali</t>
  </si>
  <si>
    <t>21N</t>
  </si>
  <si>
    <t>23N</t>
  </si>
  <si>
    <t>Sostituzione montalettighe via Saliceto</t>
  </si>
  <si>
    <t>Ripristino controsoffittatura Palazzo Ratta</t>
  </si>
  <si>
    <t>Consulenze amministrative pluriennali per riorganizzazione Servizi</t>
  </si>
  <si>
    <t xml:space="preserve">Implementazione software aziendali </t>
  </si>
  <si>
    <t>Arredi Appartamenti protetti</t>
  </si>
  <si>
    <t>43N</t>
  </si>
  <si>
    <t>28N</t>
  </si>
  <si>
    <t>29N</t>
  </si>
  <si>
    <t>30N</t>
  </si>
  <si>
    <t>31N</t>
  </si>
  <si>
    <t>Opere di manutenzione impiantistica dei Centri Servizi volte al miglioramento del benessere climatico oltre che ai fini dell'accreditamento</t>
  </si>
  <si>
    <t xml:space="preserve"> interventi edilizi sul patrimonio indisponibile volti al miglioramento, adeguamento e ripristino sicurezza e abitabilità, tra cui: manutenzioni straordinarie incrementative puntali derivanti fondamentalmente da segnalazioni dei Centri Servizi e quindi non inserite in più ampi interventi progettuali </t>
  </si>
  <si>
    <t>Opere di deumidificazione Chiesa della pioggia</t>
  </si>
  <si>
    <t>Adeguamento Impianto di chiamata Lercaro</t>
  </si>
  <si>
    <t>36N</t>
  </si>
  <si>
    <t>Manutenzione  straord. dell'involucro dello stabile Bigari 3 finalizzate al risparmio energetico</t>
  </si>
  <si>
    <t>Manutenzione straordinaria di Palazzo Guastavillani di via Castiglione 22 a Bologna volte al restauro della controsoffitatura</t>
  </si>
  <si>
    <t xml:space="preserve">Manutenzione straordinaria del del lastrico del Centro Servizi Giovanni XXIII </t>
  </si>
  <si>
    <t>Manutenzione  straordinaria volte alla riduzione del rischio sismico dei Centri Servizi</t>
  </si>
  <si>
    <t>Manutenzione straordinaria dell'involucro del Centro Servizi Giovanni XXIII mediante sostituzione  dei serramenti</t>
  </si>
  <si>
    <t>Ristrutturazione edilizia del Centro Servizi Saliceto volta alla ridistribuzione funzionale e adeguamento degli ambienti di servizio</t>
  </si>
  <si>
    <t>Manutenzione straordinaria di Palazzo Salaroli di Strada Maggiore 80 a Bologna volta all'adeguamento funzionale</t>
  </si>
  <si>
    <t>37N</t>
  </si>
  <si>
    <t>38N</t>
  </si>
  <si>
    <t>39N</t>
  </si>
  <si>
    <t>40N</t>
  </si>
  <si>
    <t>Manutenzione straordinaria del centro Commerciale Arno di via Arno 36-38 a Bologna</t>
  </si>
  <si>
    <t>Restauro e risanamento conservativo di palazzo Gnudi Scagliarini di via riva Reno 77 a Bologna</t>
  </si>
  <si>
    <t>41N</t>
  </si>
  <si>
    <t>42N</t>
  </si>
  <si>
    <t>Interventi di manutenzione straordinaria dei centri Servizi in ragione dell'emergenza epidemiologica da Covid -19</t>
  </si>
  <si>
    <t>Interventi di manutenzione straordinaria sul patrimonio disponibile mediante sostituzione di persiane e serramenti</t>
  </si>
  <si>
    <t>Manutenzione straordinaria dei reparti del corpo C del Centro Servizi Giovanni XXIII volte al riqualificazione degli ambienti interni ed esterni</t>
  </si>
  <si>
    <t>Interventi</t>
  </si>
  <si>
    <t>4_DA</t>
  </si>
  <si>
    <t>2_PAT</t>
  </si>
  <si>
    <t>18_SUP</t>
  </si>
  <si>
    <t>7_ASF</t>
  </si>
  <si>
    <t>10_ANZ</t>
  </si>
  <si>
    <t>24_AFQ</t>
  </si>
  <si>
    <t>44N</t>
  </si>
  <si>
    <t>Totale al 2020</t>
  </si>
  <si>
    <t>45N</t>
  </si>
  <si>
    <t>46N</t>
  </si>
  <si>
    <t>47N</t>
  </si>
  <si>
    <t>48N</t>
  </si>
  <si>
    <t>49N</t>
  </si>
  <si>
    <t>50N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</si>
  <si>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</si>
  <si>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</si>
  <si>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</si>
  <si>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</si>
  <si>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</si>
  <si>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</si>
  <si>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</si>
  <si>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</si>
  <si>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</si>
  <si>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60N</t>
  </si>
  <si>
    <t>4/11 Studio, progettazione e realizzazione ristrutturazione di immobile sito in Piazza del Baraccano 2 adibito a chiesa e canonica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</si>
</sst>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_-;\-* #,##0.00_-;_-* \-??_-;_-@_-"/>
  </numFmts>
  <fonts count="1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11"/>
      <name val="Cambria"/>
      <family val="1"/>
      <scheme val="major"/>
    </font>
    <font>
      <b/>
      <sz val="11"/>
      <color indexed="81"/>
      <name val="Tahoma"/>
      <family val="2"/>
    </font>
    <font>
      <b/>
      <sz val="14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1">
    <xf numFmtId="0" fontId="0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5" fillId="0" borderId="0"/>
    <xf numFmtId="0" fontId="2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50">
    <xf numFmtId="0" fontId="0" fillId="0" borderId="0" xfId="0"/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4" fontId="7" fillId="0" borderId="2" xfId="13" applyNumberFormat="1" applyFont="1" applyFill="1" applyBorder="1" applyAlignment="1">
      <alignment horizontal="left" vertical="center" wrapText="1"/>
    </xf>
    <xf numFmtId="4" fontId="6" fillId="0" borderId="2" xfId="13" applyNumberFormat="1" applyFont="1" applyFill="1" applyBorder="1" applyAlignment="1">
      <alignment horizontal="left" wrapText="1"/>
    </xf>
    <xf numFmtId="4" fontId="6" fillId="0" borderId="2" xfId="13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5" fontId="6" fillId="0" borderId="2" xfId="5" applyFont="1" applyFill="1" applyBorder="1" applyAlignment="1">
      <alignment horizontal="center" vertical="center" wrapText="1"/>
    </xf>
    <xf numFmtId="165" fontId="6" fillId="0" borderId="2" xfId="5" applyFont="1" applyFill="1" applyBorder="1" applyAlignment="1">
      <alignment vertical="center"/>
    </xf>
    <xf numFmtId="0" fontId="11" fillId="0" borderId="0" xfId="0" applyFont="1" applyFill="1" applyBorder="1"/>
    <xf numFmtId="4" fontId="11" fillId="0" borderId="0" xfId="13" applyNumberFormat="1" applyFont="1" applyFill="1" applyBorder="1" applyAlignment="1">
      <alignment horizontal="left" vertical="center" wrapText="1"/>
    </xf>
    <xf numFmtId="165" fontId="11" fillId="0" borderId="3" xfId="5" applyFont="1" applyFill="1" applyBorder="1" applyAlignment="1"/>
    <xf numFmtId="0" fontId="7" fillId="0" borderId="2" xfId="0" applyFont="1" applyFill="1" applyBorder="1" applyAlignment="1">
      <alignment horizontal="left" vertical="center" wrapText="1"/>
    </xf>
    <xf numFmtId="0" fontId="6" fillId="0" borderId="2" xfId="22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49" fontId="7" fillId="0" borderId="2" xfId="13" applyNumberFormat="1" applyFont="1" applyFill="1" applyBorder="1" applyAlignment="1">
      <alignment horizontal="center" vertical="center" wrapText="1"/>
    </xf>
    <xf numFmtId="49" fontId="6" fillId="0" borderId="2" xfId="13" applyNumberFormat="1" applyFont="1" applyFill="1" applyBorder="1" applyAlignment="1">
      <alignment horizontal="center" vertical="center" wrapText="1"/>
    </xf>
    <xf numFmtId="49" fontId="6" fillId="0" borderId="2" xfId="13" applyNumberFormat="1" applyFont="1" applyFill="1" applyBorder="1" applyAlignment="1">
      <alignment horizontal="center" vertical="center"/>
    </xf>
    <xf numFmtId="49" fontId="11" fillId="0" borderId="0" xfId="13" applyNumberFormat="1" applyFont="1" applyFill="1" applyBorder="1" applyAlignment="1">
      <alignment horizontal="center" vertical="center" wrapText="1"/>
    </xf>
    <xf numFmtId="165" fontId="6" fillId="0" borderId="2" xfId="6" applyFont="1" applyFill="1" applyBorder="1" applyAlignment="1">
      <alignment horizontal="center" vertical="center"/>
    </xf>
    <xf numFmtId="165" fontId="8" fillId="0" borderId="2" xfId="5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2" xfId="13" applyFont="1" applyFill="1" applyBorder="1" applyAlignment="1">
      <alignment horizontal="center" vertical="center" wrapText="1"/>
    </xf>
    <xf numFmtId="165" fontId="12" fillId="0" borderId="2" xfId="5" applyFont="1" applyFill="1" applyBorder="1" applyAlignment="1">
      <alignment horizontal="center" vertical="center" wrapText="1"/>
    </xf>
    <xf numFmtId="4" fontId="6" fillId="0" borderId="2" xfId="13" applyNumberFormat="1" applyFont="1" applyFill="1" applyBorder="1" applyAlignment="1">
      <alignment vertical="center" wrapText="1"/>
    </xf>
    <xf numFmtId="0" fontId="6" fillId="0" borderId="2" xfId="1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2" xfId="5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5" fontId="8" fillId="0" borderId="2" xfId="5" applyFont="1" applyFill="1" applyBorder="1" applyAlignment="1">
      <alignment horizontal="center" textRotation="90" wrapText="1"/>
    </xf>
    <xf numFmtId="0" fontId="8" fillId="0" borderId="2" xfId="13" applyFont="1" applyFill="1" applyBorder="1" applyAlignment="1">
      <alignment horizontal="center" textRotation="90" wrapText="1"/>
    </xf>
    <xf numFmtId="0" fontId="6" fillId="0" borderId="2" xfId="22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8" fillId="0" borderId="2" xfId="5" applyFont="1" applyFill="1" applyBorder="1" applyAlignment="1">
      <alignment horizontal="center" vertical="center" textRotation="90" wrapText="1"/>
    </xf>
    <xf numFmtId="165" fontId="6" fillId="0" borderId="2" xfId="5" applyFont="1" applyFill="1" applyBorder="1" applyAlignment="1">
      <alignment horizontal="center" vertical="center"/>
    </xf>
    <xf numFmtId="165" fontId="11" fillId="0" borderId="0" xfId="5" applyFont="1" applyFill="1" applyBorder="1" applyAlignment="1">
      <alignment horizontal="center" vertical="center"/>
    </xf>
    <xf numFmtId="166" fontId="7" fillId="0" borderId="2" xfId="5" applyNumberFormat="1" applyFont="1" applyFill="1" applyBorder="1" applyAlignment="1" applyProtection="1">
      <alignment horizontal="center" vertical="center"/>
    </xf>
    <xf numFmtId="165" fontId="6" fillId="0" borderId="2" xfId="6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textRotation="90"/>
    </xf>
    <xf numFmtId="43" fontId="0" fillId="0" borderId="0" xfId="0" applyNumberFormat="1"/>
    <xf numFmtId="0" fontId="13" fillId="0" borderId="1" xfId="0" applyFont="1" applyFill="1" applyBorder="1" applyAlignment="1">
      <alignment horizontal="center" vertical="center" textRotation="90"/>
    </xf>
    <xf numFmtId="0" fontId="13" fillId="0" borderId="4" xfId="0" applyFont="1" applyFill="1" applyBorder="1" applyAlignment="1">
      <alignment horizontal="center" vertical="center" textRotation="90"/>
    </xf>
    <xf numFmtId="0" fontId="13" fillId="0" borderId="3" xfId="0" applyFont="1" applyFill="1" applyBorder="1" applyAlignment="1">
      <alignment horizontal="center" vertical="center" textRotation="90"/>
    </xf>
    <xf numFmtId="0" fontId="13" fillId="0" borderId="4" xfId="0" applyFont="1" applyFill="1" applyBorder="1" applyAlignment="1">
      <alignment horizontal="center" vertical="center" textRotation="90" readingOrder="1"/>
    </xf>
    <xf numFmtId="0" fontId="13" fillId="0" borderId="3" xfId="0" applyFont="1" applyFill="1" applyBorder="1" applyAlignment="1">
      <alignment horizontal="center" vertical="center" textRotation="90" readingOrder="1"/>
    </xf>
    <xf numFmtId="0" fontId="13" fillId="0" borderId="1" xfId="0" applyFont="1" applyFill="1" applyBorder="1" applyAlignment="1">
      <alignment horizontal="center" vertical="center" textRotation="90" wrapText="1" readingOrder="1"/>
    </xf>
    <xf numFmtId="0" fontId="13" fillId="0" borderId="3" xfId="0" applyFont="1" applyFill="1" applyBorder="1" applyAlignment="1">
      <alignment horizontal="center" vertical="center" textRotation="90" wrapText="1" readingOrder="1"/>
    </xf>
    <xf numFmtId="0" fontId="13" fillId="0" borderId="2" xfId="0" applyFont="1" applyFill="1" applyBorder="1" applyAlignment="1">
      <alignment horizontal="center" vertical="center" textRotation="90"/>
    </xf>
  </cellXfs>
  <cellStyles count="41">
    <cellStyle name="Euro" xfId="1"/>
    <cellStyle name="Euro 2" xfId="2"/>
    <cellStyle name="Euro 2 2" xfId="23"/>
    <cellStyle name="Euro 3" xfId="3"/>
    <cellStyle name="Euro 3 2" xfId="4"/>
    <cellStyle name="Euro 3 2 2" xfId="25"/>
    <cellStyle name="Euro 3 3" xfId="24"/>
    <cellStyle name="Migliaia" xfId="5" builtinId="3"/>
    <cellStyle name="Migliaia 10" xfId="40"/>
    <cellStyle name="Migliaia 2" xfId="6"/>
    <cellStyle name="Migliaia 2 2" xfId="27"/>
    <cellStyle name="Migliaia 3" xfId="7"/>
    <cellStyle name="Migliaia 3 2" xfId="8"/>
    <cellStyle name="Migliaia 3 2 2" xfId="29"/>
    <cellStyle name="Migliaia 3 3" xfId="28"/>
    <cellStyle name="Migliaia 4" xfId="9"/>
    <cellStyle name="Migliaia 4 2" xfId="30"/>
    <cellStyle name="Migliaia 5" xfId="18"/>
    <cellStyle name="Migliaia 6" xfId="26"/>
    <cellStyle name="Migliaia 7" xfId="38"/>
    <cellStyle name="Migliaia 8" xfId="21"/>
    <cellStyle name="Migliaia 9" xfId="39"/>
    <cellStyle name="Normale" xfId="0" builtinId="0"/>
    <cellStyle name="Normale 2" xfId="10"/>
    <cellStyle name="Normale 2 2" xfId="31"/>
    <cellStyle name="Normale 3" xfId="11"/>
    <cellStyle name="Normale 3 2" xfId="32"/>
    <cellStyle name="Normale 4" xfId="12"/>
    <cellStyle name="Normale 4 2" xfId="33"/>
    <cellStyle name="Normale 5" xfId="19"/>
    <cellStyle name="Normale 6" xfId="22"/>
    <cellStyle name="Normale 7" xfId="20"/>
    <cellStyle name="Normale_Foglio5" xfId="13"/>
    <cellStyle name="Valuta 2" xfId="14"/>
    <cellStyle name="Valuta 2 2" xfId="34"/>
    <cellStyle name="Valuta 3" xfId="15"/>
    <cellStyle name="Valuta 3 2" xfId="16"/>
    <cellStyle name="Valuta 3 2 2" xfId="36"/>
    <cellStyle name="Valuta 3 3" xfId="35"/>
    <cellStyle name="Valuta 4" xfId="17"/>
    <cellStyle name="Valuta 4 2" xfId="37"/>
  </cellStyles>
  <dxfs count="0"/>
  <tableStyles count="0" defaultTableStyle="TableStyleMedium9" defaultPivotStyle="PivotStyleLight16"/>
  <colors>
    <mruColors>
      <color rgb="FFD947C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5"/>
  <sheetViews>
    <sheetView tabSelected="1" view="pageLayout" zoomScaleNormal="100" workbookViewId="0">
      <selection activeCell="F3" sqref="F3"/>
    </sheetView>
  </sheetViews>
  <sheetFormatPr defaultRowHeight="12.75"/>
  <cols>
    <col min="1" max="1" width="9.140625" customWidth="1"/>
    <col min="2" max="2" width="9.140625" style="34"/>
    <col min="3" max="3" width="9.5703125" bestFit="1" customWidth="1"/>
    <col min="4" max="4" width="54.42578125" customWidth="1"/>
    <col min="5" max="5" width="11.85546875" customWidth="1"/>
    <col min="6" max="6" width="36.85546875" customWidth="1"/>
    <col min="7" max="7" width="11" style="34" bestFit="1" customWidth="1"/>
    <col min="8" max="11" width="18.28515625" bestFit="1" customWidth="1"/>
    <col min="12" max="12" width="19.7109375" bestFit="1" customWidth="1"/>
    <col min="13" max="13" width="18.28515625" bestFit="1" customWidth="1"/>
    <col min="14" max="14" width="19.7109375" bestFit="1" customWidth="1"/>
    <col min="15" max="15" width="10.85546875" customWidth="1"/>
    <col min="16" max="17" width="16" bestFit="1" customWidth="1"/>
  </cols>
  <sheetData>
    <row r="1" spans="1:17" ht="65.25">
      <c r="A1" s="30" t="s">
        <v>65</v>
      </c>
      <c r="B1" s="35" t="s">
        <v>36</v>
      </c>
      <c r="C1" s="31" t="s">
        <v>54</v>
      </c>
      <c r="D1" s="21" t="s">
        <v>5</v>
      </c>
      <c r="E1" s="20" t="s">
        <v>6</v>
      </c>
      <c r="F1" s="23" t="s">
        <v>7</v>
      </c>
      <c r="G1" s="23" t="s">
        <v>8</v>
      </c>
      <c r="H1" s="23" t="s">
        <v>119</v>
      </c>
      <c r="I1" s="23">
        <v>2021</v>
      </c>
      <c r="J1" s="23">
        <v>2022</v>
      </c>
      <c r="K1" s="23">
        <v>2023</v>
      </c>
      <c r="L1" s="23" t="s">
        <v>31</v>
      </c>
      <c r="M1" s="24" t="s">
        <v>0</v>
      </c>
      <c r="N1" s="20" t="s">
        <v>1</v>
      </c>
      <c r="O1" s="24" t="s">
        <v>2</v>
      </c>
      <c r="P1" s="24" t="s">
        <v>3</v>
      </c>
      <c r="Q1" s="24" t="s">
        <v>4</v>
      </c>
    </row>
    <row r="2" spans="1:17" ht="30">
      <c r="A2" s="42" t="s">
        <v>72</v>
      </c>
      <c r="B2" s="7" t="s">
        <v>113</v>
      </c>
      <c r="C2" s="26">
        <v>128</v>
      </c>
      <c r="D2" s="5" t="s">
        <v>14</v>
      </c>
      <c r="E2" s="16" t="s">
        <v>18</v>
      </c>
      <c r="F2" s="5" t="s">
        <v>10</v>
      </c>
      <c r="G2" s="1">
        <v>2009</v>
      </c>
      <c r="H2" s="36">
        <v>458260.84999999963</v>
      </c>
      <c r="I2" s="7"/>
      <c r="J2" s="7"/>
      <c r="K2" s="7"/>
      <c r="L2" s="7">
        <f>SUM(H2:K2)</f>
        <v>458260.84999999963</v>
      </c>
      <c r="M2" s="7">
        <v>458260.85</v>
      </c>
      <c r="N2" s="7"/>
      <c r="O2" s="7"/>
      <c r="P2" s="7"/>
      <c r="Q2" s="7"/>
    </row>
    <row r="3" spans="1:17" ht="30">
      <c r="A3" s="43"/>
      <c r="B3" s="7" t="s">
        <v>113</v>
      </c>
      <c r="C3" s="1">
        <v>280</v>
      </c>
      <c r="D3" s="5" t="s">
        <v>32</v>
      </c>
      <c r="E3" s="15" t="s">
        <v>18</v>
      </c>
      <c r="F3" s="5" t="s">
        <v>10</v>
      </c>
      <c r="G3" s="1">
        <v>2015</v>
      </c>
      <c r="H3" s="36">
        <v>550000</v>
      </c>
      <c r="I3" s="36"/>
      <c r="J3" s="36"/>
      <c r="K3" s="36"/>
      <c r="L3" s="7">
        <f t="shared" ref="L3:L57" si="0">SUM(H3:K3)</f>
        <v>550000</v>
      </c>
      <c r="M3" s="36">
        <v>0</v>
      </c>
      <c r="N3" s="36">
        <v>550000</v>
      </c>
      <c r="O3" s="36"/>
      <c r="P3" s="36"/>
      <c r="Q3" s="36"/>
    </row>
    <row r="4" spans="1:17" ht="15">
      <c r="A4" s="43"/>
      <c r="B4" s="7" t="s">
        <v>113</v>
      </c>
      <c r="C4" s="1">
        <v>285</v>
      </c>
      <c r="D4" s="5" t="s">
        <v>33</v>
      </c>
      <c r="E4" s="15" t="s">
        <v>18</v>
      </c>
      <c r="F4" s="5" t="s">
        <v>10</v>
      </c>
      <c r="G4" s="1">
        <v>2016</v>
      </c>
      <c r="H4" s="36">
        <v>8232.5400000000009</v>
      </c>
      <c r="I4" s="36">
        <v>41767.46</v>
      </c>
      <c r="J4" s="36">
        <v>100000</v>
      </c>
      <c r="K4" s="36"/>
      <c r="L4" s="7">
        <f t="shared" si="0"/>
        <v>150000</v>
      </c>
      <c r="M4" s="36">
        <v>0</v>
      </c>
      <c r="N4" s="36">
        <v>150000</v>
      </c>
      <c r="O4" s="36"/>
      <c r="P4" s="36"/>
      <c r="Q4" s="36"/>
    </row>
    <row r="5" spans="1:17" ht="45">
      <c r="A5" s="43"/>
      <c r="B5" s="7" t="s">
        <v>113</v>
      </c>
      <c r="C5" s="1">
        <v>305</v>
      </c>
      <c r="D5" s="2" t="s">
        <v>110</v>
      </c>
      <c r="E5" s="16">
        <v>11020301</v>
      </c>
      <c r="F5" s="5" t="s">
        <v>10</v>
      </c>
      <c r="G5" s="1">
        <v>2017</v>
      </c>
      <c r="H5" s="36">
        <v>792</v>
      </c>
      <c r="I5" s="36">
        <v>50000</v>
      </c>
      <c r="J5" s="36">
        <v>249208</v>
      </c>
      <c r="K5" s="36"/>
      <c r="L5" s="7">
        <f t="shared" si="0"/>
        <v>300000</v>
      </c>
      <c r="M5" s="36"/>
      <c r="N5" s="36">
        <v>300000</v>
      </c>
      <c r="O5" s="36"/>
      <c r="P5" s="36"/>
      <c r="Q5" s="36"/>
    </row>
    <row r="6" spans="1:17" ht="30">
      <c r="A6" s="43"/>
      <c r="B6" s="7" t="s">
        <v>113</v>
      </c>
      <c r="C6" s="1" t="s">
        <v>92</v>
      </c>
      <c r="D6" s="6" t="s">
        <v>95</v>
      </c>
      <c r="E6" s="16">
        <v>11020301</v>
      </c>
      <c r="F6" s="5" t="s">
        <v>10</v>
      </c>
      <c r="G6" s="1">
        <v>2021</v>
      </c>
      <c r="H6" s="36">
        <v>0</v>
      </c>
      <c r="I6" s="36">
        <v>50000</v>
      </c>
      <c r="J6" s="36">
        <v>150000</v>
      </c>
      <c r="K6" s="36">
        <v>200000</v>
      </c>
      <c r="L6" s="7">
        <f t="shared" si="0"/>
        <v>400000</v>
      </c>
      <c r="M6" s="36"/>
      <c r="N6" s="36">
        <v>400000</v>
      </c>
      <c r="O6" s="36"/>
      <c r="P6" s="36"/>
      <c r="Q6" s="36"/>
    </row>
    <row r="7" spans="1:17" ht="30">
      <c r="A7" s="43"/>
      <c r="B7" s="7" t="s">
        <v>113</v>
      </c>
      <c r="C7" s="1">
        <v>338</v>
      </c>
      <c r="D7" s="6" t="s">
        <v>37</v>
      </c>
      <c r="E7" s="16">
        <v>11020301</v>
      </c>
      <c r="F7" s="5" t="s">
        <v>10</v>
      </c>
      <c r="G7" s="1">
        <v>2018</v>
      </c>
      <c r="H7" s="36">
        <v>2401.2199999999721</v>
      </c>
      <c r="I7" s="36">
        <v>167598.78</v>
      </c>
      <c r="J7" s="36">
        <v>250000</v>
      </c>
      <c r="K7" s="36">
        <v>500000</v>
      </c>
      <c r="L7" s="7">
        <f t="shared" si="0"/>
        <v>920000</v>
      </c>
      <c r="M7" s="36"/>
      <c r="N7" s="36">
        <v>920000</v>
      </c>
      <c r="O7" s="36"/>
      <c r="P7" s="36"/>
      <c r="Q7" s="36"/>
    </row>
    <row r="8" spans="1:17" ht="30">
      <c r="A8" s="43"/>
      <c r="B8" s="7" t="s">
        <v>113</v>
      </c>
      <c r="C8" s="1">
        <v>339</v>
      </c>
      <c r="D8" s="6" t="s">
        <v>38</v>
      </c>
      <c r="E8" s="16">
        <v>11020301</v>
      </c>
      <c r="F8" s="5" t="s">
        <v>10</v>
      </c>
      <c r="G8" s="1">
        <v>2018</v>
      </c>
      <c r="H8" s="36">
        <v>2400.960000000021</v>
      </c>
      <c r="I8" s="36">
        <v>167599.04000000001</v>
      </c>
      <c r="J8" s="36">
        <v>250000</v>
      </c>
      <c r="K8" s="36">
        <v>500000</v>
      </c>
      <c r="L8" s="7">
        <f t="shared" si="0"/>
        <v>920000</v>
      </c>
      <c r="M8" s="36"/>
      <c r="N8" s="36">
        <v>920000</v>
      </c>
      <c r="O8" s="36"/>
      <c r="P8" s="36"/>
      <c r="Q8" s="36"/>
    </row>
    <row r="9" spans="1:17" ht="30">
      <c r="A9" s="43"/>
      <c r="B9" s="7" t="s">
        <v>113</v>
      </c>
      <c r="C9" s="1">
        <v>340</v>
      </c>
      <c r="D9" s="6" t="s">
        <v>49</v>
      </c>
      <c r="E9" s="16">
        <v>11020301</v>
      </c>
      <c r="F9" s="5" t="s">
        <v>10</v>
      </c>
      <c r="G9" s="1">
        <v>2018</v>
      </c>
      <c r="H9" s="36">
        <v>2400.960000000021</v>
      </c>
      <c r="I9" s="36">
        <v>167599.04000000001</v>
      </c>
      <c r="J9" s="36">
        <v>250000</v>
      </c>
      <c r="K9" s="36">
        <v>500000</v>
      </c>
      <c r="L9" s="7">
        <f t="shared" si="0"/>
        <v>920000</v>
      </c>
      <c r="M9" s="36"/>
      <c r="N9" s="36">
        <v>920000</v>
      </c>
      <c r="O9" s="36"/>
      <c r="P9" s="36"/>
      <c r="Q9" s="36"/>
    </row>
    <row r="10" spans="1:17" ht="30">
      <c r="A10" s="43"/>
      <c r="B10" s="7" t="s">
        <v>113</v>
      </c>
      <c r="C10" s="1" t="s">
        <v>56</v>
      </c>
      <c r="D10" s="6" t="s">
        <v>96</v>
      </c>
      <c r="E10" s="16">
        <v>11020301</v>
      </c>
      <c r="F10" s="5" t="s">
        <v>10</v>
      </c>
      <c r="G10" s="1">
        <v>2021</v>
      </c>
      <c r="H10" s="36">
        <v>110000</v>
      </c>
      <c r="I10" s="36">
        <v>110000</v>
      </c>
      <c r="J10" s="36">
        <v>110000</v>
      </c>
      <c r="K10" s="36"/>
      <c r="L10" s="7">
        <f t="shared" si="0"/>
        <v>330000</v>
      </c>
      <c r="M10" s="36"/>
      <c r="N10" s="36">
        <v>330000</v>
      </c>
      <c r="O10" s="36"/>
      <c r="P10" s="36"/>
      <c r="Q10" s="36"/>
    </row>
    <row r="11" spans="1:17" ht="45">
      <c r="A11" s="43"/>
      <c r="B11" s="7" t="s">
        <v>113</v>
      </c>
      <c r="C11" s="1" t="s">
        <v>57</v>
      </c>
      <c r="D11" s="6" t="s">
        <v>97</v>
      </c>
      <c r="E11" s="16" t="s">
        <v>18</v>
      </c>
      <c r="F11" s="5" t="s">
        <v>10</v>
      </c>
      <c r="G11" s="1">
        <v>2021</v>
      </c>
      <c r="H11" s="36">
        <v>1212675</v>
      </c>
      <c r="I11" s="36">
        <v>50000</v>
      </c>
      <c r="J11" s="36">
        <v>200000</v>
      </c>
      <c r="K11" s="36">
        <v>250000</v>
      </c>
      <c r="L11" s="7">
        <f t="shared" si="0"/>
        <v>1712675</v>
      </c>
      <c r="M11" s="36"/>
      <c r="N11" s="36">
        <v>1369701.25</v>
      </c>
      <c r="O11" s="1"/>
      <c r="P11" s="1"/>
      <c r="Q11" s="36">
        <v>342973.75</v>
      </c>
    </row>
    <row r="12" spans="1:17" ht="45">
      <c r="A12" s="43"/>
      <c r="B12" s="7" t="s">
        <v>113</v>
      </c>
      <c r="C12" s="1">
        <v>282</v>
      </c>
      <c r="D12" s="5" t="s">
        <v>136</v>
      </c>
      <c r="E12" s="15" t="s">
        <v>22</v>
      </c>
      <c r="F12" s="3" t="s">
        <v>11</v>
      </c>
      <c r="G12" s="1">
        <v>2014</v>
      </c>
      <c r="H12" s="36">
        <v>26127.049999999814</v>
      </c>
      <c r="I12" s="36">
        <v>300000</v>
      </c>
      <c r="J12" s="36">
        <v>1200000</v>
      </c>
      <c r="K12" s="36">
        <v>1200000</v>
      </c>
      <c r="L12" s="7">
        <f t="shared" si="0"/>
        <v>2726127.05</v>
      </c>
      <c r="M12" s="36">
        <v>0</v>
      </c>
      <c r="N12" s="36">
        <v>1926127.0499999998</v>
      </c>
      <c r="O12" s="36"/>
      <c r="P12" s="36">
        <v>500000</v>
      </c>
      <c r="Q12" s="36">
        <v>300000</v>
      </c>
    </row>
    <row r="13" spans="1:17" ht="20.45" customHeight="1">
      <c r="A13" s="43"/>
      <c r="B13" s="7" t="s">
        <v>113</v>
      </c>
      <c r="C13" s="1">
        <v>302</v>
      </c>
      <c r="D13" s="3" t="s">
        <v>59</v>
      </c>
      <c r="E13" s="15" t="s">
        <v>22</v>
      </c>
      <c r="F13" s="3" t="s">
        <v>11</v>
      </c>
      <c r="G13" s="1">
        <v>2016</v>
      </c>
      <c r="H13" s="36">
        <v>137136.5</v>
      </c>
      <c r="I13" s="38">
        <v>137136.5</v>
      </c>
      <c r="J13" s="38">
        <v>500000</v>
      </c>
      <c r="K13" s="38"/>
      <c r="L13" s="7">
        <f t="shared" si="0"/>
        <v>774273</v>
      </c>
      <c r="M13" s="38">
        <v>0</v>
      </c>
      <c r="N13" s="36">
        <v>774273</v>
      </c>
      <c r="O13" s="36"/>
      <c r="P13" s="36"/>
      <c r="Q13" s="36"/>
    </row>
    <row r="14" spans="1:17" ht="30">
      <c r="A14" s="43"/>
      <c r="B14" s="7" t="s">
        <v>113</v>
      </c>
      <c r="C14" s="1">
        <v>312</v>
      </c>
      <c r="D14" s="12" t="s">
        <v>60</v>
      </c>
      <c r="E14" s="15" t="s">
        <v>22</v>
      </c>
      <c r="F14" s="3" t="s">
        <v>11</v>
      </c>
      <c r="G14" s="1">
        <v>2017</v>
      </c>
      <c r="H14" s="36">
        <v>203579.16999999998</v>
      </c>
      <c r="I14" s="38"/>
      <c r="J14" s="38"/>
      <c r="K14" s="38"/>
      <c r="L14" s="7">
        <f t="shared" si="0"/>
        <v>203579.16999999998</v>
      </c>
      <c r="M14" s="38">
        <v>0</v>
      </c>
      <c r="N14" s="36">
        <v>203579.17</v>
      </c>
      <c r="O14" s="36"/>
      <c r="P14" s="36"/>
      <c r="Q14" s="36"/>
    </row>
    <row r="15" spans="1:17" ht="30">
      <c r="A15" s="43"/>
      <c r="B15" s="7" t="s">
        <v>113</v>
      </c>
      <c r="C15" s="1" t="s">
        <v>55</v>
      </c>
      <c r="D15" s="12" t="s">
        <v>93</v>
      </c>
      <c r="E15" s="15" t="s">
        <v>22</v>
      </c>
      <c r="F15" s="3" t="s">
        <v>11</v>
      </c>
      <c r="G15" s="1">
        <v>2021</v>
      </c>
      <c r="H15" s="36">
        <v>50000</v>
      </c>
      <c r="I15" s="38">
        <v>200000</v>
      </c>
      <c r="J15" s="38">
        <v>200000</v>
      </c>
      <c r="K15" s="38">
        <v>200000</v>
      </c>
      <c r="L15" s="7">
        <f t="shared" si="0"/>
        <v>650000</v>
      </c>
      <c r="M15" s="36"/>
      <c r="N15" s="36">
        <v>650000</v>
      </c>
      <c r="O15" s="36"/>
      <c r="P15" s="36"/>
      <c r="Q15" s="36"/>
    </row>
    <row r="16" spans="1:17" ht="30">
      <c r="A16" s="43"/>
      <c r="B16" s="7" t="s">
        <v>113</v>
      </c>
      <c r="C16" s="1">
        <v>297</v>
      </c>
      <c r="D16" s="6" t="s">
        <v>39</v>
      </c>
      <c r="E16" s="16" t="s">
        <v>45</v>
      </c>
      <c r="F16" s="4" t="s">
        <v>46</v>
      </c>
      <c r="G16" s="1">
        <v>2017</v>
      </c>
      <c r="H16" s="36">
        <v>1170090.0699999998</v>
      </c>
      <c r="I16" s="38">
        <v>3829909.93</v>
      </c>
      <c r="J16" s="38">
        <v>2091831.79</v>
      </c>
      <c r="K16" s="38"/>
      <c r="L16" s="7">
        <f t="shared" si="0"/>
        <v>7091831.79</v>
      </c>
      <c r="M16" s="36"/>
      <c r="N16" s="36">
        <v>7091831.79</v>
      </c>
      <c r="O16" s="36"/>
      <c r="P16" s="36"/>
      <c r="Q16" s="36"/>
    </row>
    <row r="17" spans="1:17" ht="30">
      <c r="A17" s="43"/>
      <c r="B17" s="7" t="s">
        <v>113</v>
      </c>
      <c r="C17" s="27">
        <v>299</v>
      </c>
      <c r="D17" s="6" t="s">
        <v>90</v>
      </c>
      <c r="E17" s="16" t="s">
        <v>47</v>
      </c>
      <c r="F17" s="4" t="s">
        <v>68</v>
      </c>
      <c r="G17" s="1">
        <v>2017</v>
      </c>
      <c r="H17" s="36">
        <v>3532.3399999999965</v>
      </c>
      <c r="I17" s="36">
        <v>56467.66</v>
      </c>
      <c r="J17" s="36"/>
      <c r="K17" s="36"/>
      <c r="L17" s="7">
        <f t="shared" si="0"/>
        <v>60000</v>
      </c>
      <c r="M17" s="36"/>
      <c r="N17" s="36">
        <v>35000</v>
      </c>
      <c r="O17" s="1"/>
      <c r="P17" s="36">
        <v>25000</v>
      </c>
      <c r="Q17" s="36"/>
    </row>
    <row r="18" spans="1:17" ht="45">
      <c r="A18" s="43"/>
      <c r="B18" s="7" t="s">
        <v>113</v>
      </c>
      <c r="C18" s="1">
        <v>199</v>
      </c>
      <c r="D18" s="6" t="s">
        <v>26</v>
      </c>
      <c r="E18" s="16" t="s">
        <v>19</v>
      </c>
      <c r="F18" s="5" t="s">
        <v>44</v>
      </c>
      <c r="G18" s="1">
        <v>2014</v>
      </c>
      <c r="H18" s="36">
        <v>271000</v>
      </c>
      <c r="I18" s="36"/>
      <c r="J18" s="36"/>
      <c r="K18" s="36"/>
      <c r="L18" s="7">
        <f t="shared" si="0"/>
        <v>271000</v>
      </c>
      <c r="M18" s="36">
        <v>0</v>
      </c>
      <c r="N18" s="36">
        <v>271000</v>
      </c>
      <c r="O18" s="36"/>
      <c r="P18" s="36"/>
      <c r="Q18" s="36"/>
    </row>
    <row r="19" spans="1:17" ht="45">
      <c r="A19" s="43"/>
      <c r="B19" s="7" t="s">
        <v>113</v>
      </c>
      <c r="C19" s="28">
        <v>385</v>
      </c>
      <c r="D19" s="6" t="s">
        <v>94</v>
      </c>
      <c r="E19" s="15" t="s">
        <v>22</v>
      </c>
      <c r="F19" s="3" t="s">
        <v>11</v>
      </c>
      <c r="G19" s="1">
        <v>2020</v>
      </c>
      <c r="H19" s="36">
        <v>0</v>
      </c>
      <c r="I19" s="36">
        <v>60000</v>
      </c>
      <c r="J19" s="36"/>
      <c r="K19" s="36"/>
      <c r="L19" s="7">
        <f t="shared" si="0"/>
        <v>60000</v>
      </c>
      <c r="M19" s="36"/>
      <c r="N19" s="36">
        <v>60000</v>
      </c>
      <c r="O19" s="36"/>
      <c r="P19" s="36"/>
      <c r="Q19" s="36"/>
    </row>
    <row r="20" spans="1:17" ht="45">
      <c r="A20" s="43"/>
      <c r="B20" s="7" t="s">
        <v>113</v>
      </c>
      <c r="C20" s="28" t="s">
        <v>100</v>
      </c>
      <c r="D20" s="6" t="s">
        <v>98</v>
      </c>
      <c r="E20" s="15" t="s">
        <v>18</v>
      </c>
      <c r="F20" s="5" t="s">
        <v>10</v>
      </c>
      <c r="G20" s="1">
        <v>2021</v>
      </c>
      <c r="H20" s="36">
        <v>0</v>
      </c>
      <c r="I20" s="36">
        <v>150000</v>
      </c>
      <c r="J20" s="36">
        <v>250000</v>
      </c>
      <c r="K20" s="36"/>
      <c r="L20" s="7">
        <f t="shared" si="0"/>
        <v>400000</v>
      </c>
      <c r="M20" s="36"/>
      <c r="N20" s="36">
        <v>400000</v>
      </c>
      <c r="O20" s="36"/>
      <c r="P20" s="36"/>
      <c r="Q20" s="36"/>
    </row>
    <row r="21" spans="1:17" ht="30">
      <c r="A21" s="43"/>
      <c r="B21" s="7" t="s">
        <v>113</v>
      </c>
      <c r="C21" s="28" t="s">
        <v>101</v>
      </c>
      <c r="D21" s="6" t="s">
        <v>99</v>
      </c>
      <c r="E21" s="15" t="s">
        <v>18</v>
      </c>
      <c r="F21" s="5" t="s">
        <v>10</v>
      </c>
      <c r="G21" s="1">
        <v>2021</v>
      </c>
      <c r="H21" s="36">
        <v>0</v>
      </c>
      <c r="I21" s="36">
        <v>100000</v>
      </c>
      <c r="J21" s="36"/>
      <c r="K21" s="36"/>
      <c r="L21" s="7">
        <f t="shared" si="0"/>
        <v>100000</v>
      </c>
      <c r="M21" s="36"/>
      <c r="N21" s="36">
        <v>100000</v>
      </c>
      <c r="O21" s="36"/>
      <c r="P21" s="36"/>
      <c r="Q21" s="36"/>
    </row>
    <row r="22" spans="1:17" ht="20.45" customHeight="1">
      <c r="A22" s="43"/>
      <c r="B22" s="7" t="s">
        <v>113</v>
      </c>
      <c r="C22" s="1" t="s">
        <v>83</v>
      </c>
      <c r="D22" s="6" t="s">
        <v>91</v>
      </c>
      <c r="E22" s="16" t="s">
        <v>19</v>
      </c>
      <c r="F22" s="3" t="s">
        <v>44</v>
      </c>
      <c r="G22" s="1">
        <v>2021</v>
      </c>
      <c r="H22" s="36">
        <v>60000</v>
      </c>
      <c r="I22" s="36"/>
      <c r="J22" s="36"/>
      <c r="K22" s="36"/>
      <c r="L22" s="7">
        <f t="shared" si="0"/>
        <v>60000</v>
      </c>
      <c r="M22" s="1"/>
      <c r="N22" s="36">
        <v>60000</v>
      </c>
      <c r="O22" s="1"/>
      <c r="P22" s="1"/>
      <c r="Q22" s="1"/>
    </row>
    <row r="23" spans="1:17" ht="30">
      <c r="A23" s="43"/>
      <c r="B23" s="7" t="s">
        <v>113</v>
      </c>
      <c r="C23" s="22">
        <v>365</v>
      </c>
      <c r="D23" s="6" t="s">
        <v>63</v>
      </c>
      <c r="E23" s="15" t="s">
        <v>19</v>
      </c>
      <c r="F23" s="3" t="s">
        <v>44</v>
      </c>
      <c r="G23" s="1">
        <v>2020</v>
      </c>
      <c r="H23" s="36">
        <v>110300</v>
      </c>
      <c r="I23" s="36"/>
      <c r="J23" s="36"/>
      <c r="K23" s="36"/>
      <c r="L23" s="7">
        <f t="shared" si="0"/>
        <v>110300</v>
      </c>
      <c r="M23" s="36"/>
      <c r="N23" s="36">
        <v>110300</v>
      </c>
      <c r="O23" s="36"/>
      <c r="P23" s="36"/>
      <c r="Q23" s="36"/>
    </row>
    <row r="24" spans="1:17" ht="45">
      <c r="A24" s="43"/>
      <c r="B24" s="7" t="s">
        <v>113</v>
      </c>
      <c r="C24" s="22">
        <v>363</v>
      </c>
      <c r="D24" s="6" t="s">
        <v>88</v>
      </c>
      <c r="E24" s="15" t="s">
        <v>19</v>
      </c>
      <c r="F24" s="3" t="s">
        <v>44</v>
      </c>
      <c r="G24" s="1">
        <v>2020</v>
      </c>
      <c r="H24" s="36">
        <v>550000</v>
      </c>
      <c r="I24" s="36">
        <v>550000</v>
      </c>
      <c r="J24" s="36"/>
      <c r="K24" s="36"/>
      <c r="L24" s="7">
        <f t="shared" si="0"/>
        <v>1100000</v>
      </c>
      <c r="M24" s="36"/>
      <c r="N24" s="36">
        <v>1100000</v>
      </c>
      <c r="O24" s="36"/>
      <c r="P24" s="36"/>
      <c r="Q24" s="36"/>
    </row>
    <row r="25" spans="1:17" ht="20.45" customHeight="1">
      <c r="A25" s="43"/>
      <c r="B25" s="7" t="s">
        <v>113</v>
      </c>
      <c r="C25" s="1" t="s">
        <v>76</v>
      </c>
      <c r="D25" s="6" t="s">
        <v>78</v>
      </c>
      <c r="E25" s="15" t="s">
        <v>19</v>
      </c>
      <c r="F25" s="5" t="s">
        <v>44</v>
      </c>
      <c r="G25" s="1">
        <v>2021</v>
      </c>
      <c r="H25" s="36">
        <v>110000</v>
      </c>
      <c r="I25" s="36"/>
      <c r="J25" s="36"/>
      <c r="K25" s="36"/>
      <c r="L25" s="7">
        <f t="shared" si="0"/>
        <v>110000</v>
      </c>
      <c r="M25" s="36"/>
      <c r="N25" s="36">
        <v>110000</v>
      </c>
      <c r="O25" s="36"/>
      <c r="P25" s="36"/>
      <c r="Q25" s="36"/>
    </row>
    <row r="26" spans="1:17" ht="30">
      <c r="A26" s="43"/>
      <c r="B26" s="7" t="s">
        <v>113</v>
      </c>
      <c r="C26" s="1" t="s">
        <v>102</v>
      </c>
      <c r="D26" s="6" t="s">
        <v>104</v>
      </c>
      <c r="E26" s="15" t="s">
        <v>18</v>
      </c>
      <c r="F26" s="5" t="s">
        <v>10</v>
      </c>
      <c r="G26" s="1">
        <v>2021</v>
      </c>
      <c r="H26" s="36">
        <v>0</v>
      </c>
      <c r="I26" s="36">
        <v>100000</v>
      </c>
      <c r="J26" s="36">
        <v>150000</v>
      </c>
      <c r="K26" s="36"/>
      <c r="L26" s="7">
        <f t="shared" si="0"/>
        <v>250000</v>
      </c>
      <c r="M26" s="36"/>
      <c r="N26" s="36">
        <v>250000</v>
      </c>
      <c r="O26" s="36"/>
      <c r="P26" s="36"/>
      <c r="Q26" s="36"/>
    </row>
    <row r="27" spans="1:17" ht="30">
      <c r="A27" s="43"/>
      <c r="B27" s="7" t="s">
        <v>113</v>
      </c>
      <c r="C27" s="1" t="s">
        <v>103</v>
      </c>
      <c r="D27" s="6" t="s">
        <v>105</v>
      </c>
      <c r="E27" s="15" t="s">
        <v>47</v>
      </c>
      <c r="F27" s="5" t="s">
        <v>68</v>
      </c>
      <c r="G27" s="1">
        <v>2021</v>
      </c>
      <c r="H27" s="36">
        <v>0</v>
      </c>
      <c r="I27" s="36">
        <v>500000</v>
      </c>
      <c r="J27" s="36">
        <v>500000</v>
      </c>
      <c r="K27" s="36">
        <v>500000</v>
      </c>
      <c r="L27" s="7">
        <f t="shared" si="0"/>
        <v>1500000</v>
      </c>
      <c r="M27" s="36"/>
      <c r="N27" s="36">
        <v>1500000</v>
      </c>
      <c r="O27" s="36"/>
      <c r="P27" s="36"/>
      <c r="Q27" s="36"/>
    </row>
    <row r="28" spans="1:17" ht="20.45" customHeight="1">
      <c r="A28" s="44"/>
      <c r="B28" s="7" t="s">
        <v>113</v>
      </c>
      <c r="C28" s="1" t="s">
        <v>77</v>
      </c>
      <c r="D28" s="6" t="s">
        <v>79</v>
      </c>
      <c r="E28" s="15" t="s">
        <v>22</v>
      </c>
      <c r="F28" s="5" t="s">
        <v>11</v>
      </c>
      <c r="G28" s="1">
        <v>2021</v>
      </c>
      <c r="H28" s="36">
        <v>0</v>
      </c>
      <c r="I28" s="36">
        <v>120000</v>
      </c>
      <c r="J28" s="36"/>
      <c r="K28" s="36"/>
      <c r="L28" s="7">
        <f t="shared" si="0"/>
        <v>120000</v>
      </c>
      <c r="M28" s="36"/>
      <c r="N28" s="36">
        <v>120000</v>
      </c>
      <c r="O28" s="36"/>
      <c r="P28" s="36"/>
      <c r="Q28" s="36"/>
    </row>
    <row r="29" spans="1:17" ht="30">
      <c r="A29" s="45" t="s">
        <v>111</v>
      </c>
      <c r="B29" s="7" t="s">
        <v>113</v>
      </c>
      <c r="C29" s="1" t="s">
        <v>120</v>
      </c>
      <c r="D29" s="5" t="s">
        <v>34</v>
      </c>
      <c r="E29" s="15">
        <v>11020301</v>
      </c>
      <c r="F29" s="5" t="s">
        <v>10</v>
      </c>
      <c r="G29" s="1">
        <v>2020</v>
      </c>
      <c r="H29" s="36"/>
      <c r="I29" s="36">
        <v>173000</v>
      </c>
      <c r="J29" s="36">
        <v>173000</v>
      </c>
      <c r="K29" s="36"/>
      <c r="L29" s="7">
        <f t="shared" si="0"/>
        <v>346000</v>
      </c>
      <c r="M29" s="36"/>
      <c r="N29" s="36">
        <v>346000</v>
      </c>
      <c r="O29" s="36"/>
      <c r="P29" s="36"/>
      <c r="Q29" s="36"/>
    </row>
    <row r="30" spans="1:17" ht="30">
      <c r="A30" s="45"/>
      <c r="B30" s="7" t="s">
        <v>113</v>
      </c>
      <c r="C30" s="1" t="s">
        <v>121</v>
      </c>
      <c r="D30" s="5" t="s">
        <v>34</v>
      </c>
      <c r="E30" s="15" t="s">
        <v>22</v>
      </c>
      <c r="F30" s="5" t="s">
        <v>11</v>
      </c>
      <c r="G30" s="1">
        <v>2020</v>
      </c>
      <c r="H30" s="36"/>
      <c r="I30" s="36">
        <v>39000</v>
      </c>
      <c r="J30" s="36">
        <v>39000</v>
      </c>
      <c r="K30" s="36"/>
      <c r="L30" s="7">
        <f t="shared" si="0"/>
        <v>78000</v>
      </c>
      <c r="M30" s="36"/>
      <c r="N30" s="36">
        <v>78000</v>
      </c>
      <c r="O30" s="36"/>
      <c r="P30" s="36"/>
      <c r="Q30" s="36"/>
    </row>
    <row r="31" spans="1:17" ht="30">
      <c r="A31" s="45"/>
      <c r="B31" s="7" t="s">
        <v>113</v>
      </c>
      <c r="C31" s="1" t="s">
        <v>122</v>
      </c>
      <c r="D31" s="6" t="s">
        <v>66</v>
      </c>
      <c r="E31" s="15" t="s">
        <v>22</v>
      </c>
      <c r="F31" s="6" t="s">
        <v>11</v>
      </c>
      <c r="G31" s="1">
        <v>2019</v>
      </c>
      <c r="H31" s="36"/>
      <c r="I31" s="36">
        <v>150000</v>
      </c>
      <c r="J31" s="36">
        <v>150000</v>
      </c>
      <c r="K31" s="36">
        <v>150000</v>
      </c>
      <c r="L31" s="7">
        <f t="shared" si="0"/>
        <v>450000</v>
      </c>
      <c r="M31" s="36"/>
      <c r="N31" s="36">
        <v>450000</v>
      </c>
      <c r="O31" s="36"/>
      <c r="P31" s="36"/>
      <c r="Q31" s="36"/>
    </row>
    <row r="32" spans="1:17" ht="45">
      <c r="A32" s="45"/>
      <c r="B32" s="7" t="s">
        <v>113</v>
      </c>
      <c r="C32" s="1" t="s">
        <v>123</v>
      </c>
      <c r="D32" s="6" t="s">
        <v>67</v>
      </c>
      <c r="E32" s="15" t="s">
        <v>22</v>
      </c>
      <c r="F32" s="5" t="s">
        <v>11</v>
      </c>
      <c r="G32" s="1">
        <v>2019</v>
      </c>
      <c r="H32" s="36"/>
      <c r="I32" s="36">
        <v>60000</v>
      </c>
      <c r="J32" s="36">
        <v>20000</v>
      </c>
      <c r="K32" s="36">
        <v>20000</v>
      </c>
      <c r="L32" s="7">
        <f t="shared" si="0"/>
        <v>100000</v>
      </c>
      <c r="M32" s="36"/>
      <c r="N32" s="36">
        <v>100000</v>
      </c>
      <c r="O32" s="36"/>
      <c r="P32" s="36"/>
      <c r="Q32" s="36"/>
    </row>
    <row r="33" spans="1:17" ht="20.45" customHeight="1">
      <c r="A33" s="45"/>
      <c r="B33" s="7" t="s">
        <v>113</v>
      </c>
      <c r="C33" s="1" t="s">
        <v>124</v>
      </c>
      <c r="D33" s="6" t="s">
        <v>64</v>
      </c>
      <c r="E33" s="15" t="s">
        <v>22</v>
      </c>
      <c r="F33" s="5" t="s">
        <v>11</v>
      </c>
      <c r="G33" s="1">
        <v>2021</v>
      </c>
      <c r="H33" s="36"/>
      <c r="I33" s="36">
        <v>50000</v>
      </c>
      <c r="J33" s="36">
        <v>50000</v>
      </c>
      <c r="K33" s="36">
        <v>50000</v>
      </c>
      <c r="L33" s="7">
        <f t="shared" si="0"/>
        <v>150000</v>
      </c>
      <c r="M33" s="36"/>
      <c r="N33" s="36">
        <v>150000</v>
      </c>
      <c r="O33" s="36"/>
      <c r="P33" s="36"/>
      <c r="Q33" s="36"/>
    </row>
    <row r="34" spans="1:17" ht="20.45" customHeight="1">
      <c r="A34" s="45"/>
      <c r="B34" s="7" t="s">
        <v>113</v>
      </c>
      <c r="C34" s="28">
        <v>384</v>
      </c>
      <c r="D34" s="6" t="s">
        <v>89</v>
      </c>
      <c r="E34" s="15" t="s">
        <v>18</v>
      </c>
      <c r="F34" s="5" t="s">
        <v>10</v>
      </c>
      <c r="G34" s="1">
        <v>2020</v>
      </c>
      <c r="H34" s="36">
        <v>50000</v>
      </c>
      <c r="I34" s="36">
        <v>50000</v>
      </c>
      <c r="J34" s="36">
        <v>50000</v>
      </c>
      <c r="K34" s="36">
        <v>50000</v>
      </c>
      <c r="L34" s="7">
        <f t="shared" si="0"/>
        <v>200000</v>
      </c>
      <c r="M34" s="36"/>
      <c r="N34" s="36">
        <v>200000</v>
      </c>
      <c r="O34" s="36"/>
      <c r="P34" s="36"/>
      <c r="Q34" s="36"/>
    </row>
    <row r="35" spans="1:17" ht="20.45" customHeight="1">
      <c r="A35" s="45"/>
      <c r="B35" s="7" t="s">
        <v>113</v>
      </c>
      <c r="C35" s="28" t="s">
        <v>106</v>
      </c>
      <c r="D35" s="6" t="s">
        <v>108</v>
      </c>
      <c r="E35" s="15" t="s">
        <v>18</v>
      </c>
      <c r="F35" s="5" t="s">
        <v>10</v>
      </c>
      <c r="G35" s="1">
        <v>2021</v>
      </c>
      <c r="H35" s="36">
        <v>0</v>
      </c>
      <c r="I35" s="36">
        <v>200000</v>
      </c>
      <c r="J35" s="36"/>
      <c r="K35" s="36"/>
      <c r="L35" s="7">
        <f t="shared" si="0"/>
        <v>200000</v>
      </c>
      <c r="M35" s="36"/>
      <c r="N35" s="36">
        <v>200000</v>
      </c>
      <c r="O35" s="36"/>
      <c r="P35" s="36"/>
      <c r="Q35" s="36"/>
    </row>
    <row r="36" spans="1:17" ht="45">
      <c r="A36" s="45"/>
      <c r="B36" s="7" t="s">
        <v>113</v>
      </c>
      <c r="C36" s="28" t="s">
        <v>107</v>
      </c>
      <c r="D36" s="6" t="s">
        <v>109</v>
      </c>
      <c r="E36" s="15" t="s">
        <v>22</v>
      </c>
      <c r="F36" s="5" t="s">
        <v>11</v>
      </c>
      <c r="G36" s="1">
        <v>2021</v>
      </c>
      <c r="H36" s="36">
        <v>0</v>
      </c>
      <c r="I36" s="36">
        <v>300000</v>
      </c>
      <c r="J36" s="36">
        <v>300000</v>
      </c>
      <c r="K36" s="36">
        <v>300000</v>
      </c>
      <c r="L36" s="7">
        <f t="shared" si="0"/>
        <v>900000</v>
      </c>
      <c r="M36" s="36"/>
      <c r="N36" s="36">
        <v>900000</v>
      </c>
      <c r="O36" s="36"/>
      <c r="P36" s="36"/>
      <c r="Q36" s="36"/>
    </row>
    <row r="37" spans="1:17" ht="65.25">
      <c r="A37" s="45"/>
      <c r="B37" s="35" t="s">
        <v>36</v>
      </c>
      <c r="C37" s="31" t="s">
        <v>54</v>
      </c>
      <c r="D37" s="21" t="s">
        <v>5</v>
      </c>
      <c r="E37" s="20" t="s">
        <v>6</v>
      </c>
      <c r="F37" s="23" t="s">
        <v>7</v>
      </c>
      <c r="G37" s="23" t="s">
        <v>8</v>
      </c>
      <c r="H37" s="23" t="s">
        <v>119</v>
      </c>
      <c r="I37" s="23">
        <v>2021</v>
      </c>
      <c r="J37" s="23">
        <v>2022</v>
      </c>
      <c r="K37" s="23">
        <v>2023</v>
      </c>
      <c r="L37" s="23" t="s">
        <v>31</v>
      </c>
      <c r="M37" s="24" t="s">
        <v>0</v>
      </c>
      <c r="N37" s="20" t="s">
        <v>1</v>
      </c>
      <c r="O37" s="24" t="s">
        <v>2</v>
      </c>
      <c r="P37" s="24" t="s">
        <v>3</v>
      </c>
      <c r="Q37" s="24" t="s">
        <v>4</v>
      </c>
    </row>
    <row r="38" spans="1:17" ht="15.75" customHeight="1">
      <c r="A38" s="46"/>
      <c r="B38" s="7" t="s">
        <v>113</v>
      </c>
      <c r="C38" s="28" t="s">
        <v>125</v>
      </c>
      <c r="D38" s="5" t="s">
        <v>61</v>
      </c>
      <c r="E38" s="15" t="s">
        <v>19</v>
      </c>
      <c r="F38" s="5" t="s">
        <v>44</v>
      </c>
      <c r="G38" s="1">
        <v>2019</v>
      </c>
      <c r="H38" s="36">
        <v>155880.50999999995</v>
      </c>
      <c r="I38" s="36">
        <v>100000</v>
      </c>
      <c r="J38" s="36">
        <v>100000</v>
      </c>
      <c r="K38" s="36">
        <v>100000</v>
      </c>
      <c r="L38" s="7">
        <f t="shared" si="0"/>
        <v>455880.50999999995</v>
      </c>
      <c r="M38" s="36"/>
      <c r="N38" s="36">
        <v>455880.50999999995</v>
      </c>
      <c r="O38" s="1"/>
      <c r="P38" s="36"/>
      <c r="Q38" s="36"/>
    </row>
    <row r="39" spans="1:17" ht="45">
      <c r="A39" s="47" t="s">
        <v>75</v>
      </c>
      <c r="B39" s="7" t="s">
        <v>113</v>
      </c>
      <c r="C39" s="28" t="s">
        <v>126</v>
      </c>
      <c r="D39" s="6" t="s">
        <v>62</v>
      </c>
      <c r="E39" s="15" t="s">
        <v>23</v>
      </c>
      <c r="F39" s="5" t="s">
        <v>24</v>
      </c>
      <c r="G39" s="1">
        <v>2019</v>
      </c>
      <c r="H39" s="36">
        <v>96082.25</v>
      </c>
      <c r="I39" s="36">
        <v>50000</v>
      </c>
      <c r="J39" s="36">
        <v>50000</v>
      </c>
      <c r="K39" s="36">
        <v>50000</v>
      </c>
      <c r="L39" s="7">
        <f t="shared" si="0"/>
        <v>246082.25</v>
      </c>
      <c r="M39" s="36">
        <v>246082.25</v>
      </c>
      <c r="N39" s="36"/>
      <c r="O39" s="36"/>
      <c r="P39" s="36"/>
      <c r="Q39" s="36"/>
    </row>
    <row r="40" spans="1:17" ht="30">
      <c r="A40" s="48"/>
      <c r="B40" s="7" t="s">
        <v>117</v>
      </c>
      <c r="C40" s="1">
        <v>376</v>
      </c>
      <c r="D40" s="6" t="s">
        <v>80</v>
      </c>
      <c r="E40" s="15" t="s">
        <v>23</v>
      </c>
      <c r="F40" s="5" t="s">
        <v>24</v>
      </c>
      <c r="G40" s="1">
        <v>2020</v>
      </c>
      <c r="H40" s="36">
        <v>22600</v>
      </c>
      <c r="I40" s="36">
        <v>145000</v>
      </c>
      <c r="J40" s="36">
        <v>30000</v>
      </c>
      <c r="K40" s="36">
        <v>30000</v>
      </c>
      <c r="L40" s="7">
        <f t="shared" si="0"/>
        <v>227600</v>
      </c>
      <c r="M40" s="36">
        <v>227600</v>
      </c>
      <c r="N40" s="36"/>
      <c r="O40" s="36"/>
      <c r="P40" s="36"/>
      <c r="Q40" s="36"/>
    </row>
    <row r="41" spans="1:17" ht="30">
      <c r="A41" s="49" t="s">
        <v>69</v>
      </c>
      <c r="B41" s="19" t="s">
        <v>116</v>
      </c>
      <c r="C41" s="28" t="s">
        <v>127</v>
      </c>
      <c r="D41" s="13" t="s">
        <v>74</v>
      </c>
      <c r="E41" s="16" t="s">
        <v>16</v>
      </c>
      <c r="F41" s="4" t="s">
        <v>13</v>
      </c>
      <c r="G41" s="32">
        <v>2020</v>
      </c>
      <c r="H41" s="36">
        <v>40000</v>
      </c>
      <c r="I41" s="7">
        <v>40000</v>
      </c>
      <c r="J41" s="7">
        <v>40000</v>
      </c>
      <c r="K41" s="7">
        <v>40000</v>
      </c>
      <c r="L41" s="7">
        <f t="shared" si="0"/>
        <v>160000</v>
      </c>
      <c r="M41" s="36">
        <v>160000</v>
      </c>
      <c r="N41" s="36"/>
      <c r="O41" s="36"/>
      <c r="P41" s="36"/>
      <c r="Q41" s="36"/>
    </row>
    <row r="42" spans="1:17" ht="20.45" customHeight="1">
      <c r="A42" s="49"/>
      <c r="B42" s="19" t="s">
        <v>116</v>
      </c>
      <c r="C42" s="28" t="s">
        <v>128</v>
      </c>
      <c r="D42" s="13" t="s">
        <v>28</v>
      </c>
      <c r="E42" s="16" t="s">
        <v>21</v>
      </c>
      <c r="F42" s="4" t="s">
        <v>58</v>
      </c>
      <c r="G42" s="32">
        <v>2020</v>
      </c>
      <c r="H42" s="36">
        <v>22000</v>
      </c>
      <c r="I42" s="36">
        <v>22000</v>
      </c>
      <c r="J42" s="36">
        <v>22000</v>
      </c>
      <c r="K42" s="36">
        <v>22000</v>
      </c>
      <c r="L42" s="7">
        <f t="shared" si="0"/>
        <v>88000</v>
      </c>
      <c r="M42" s="36">
        <v>88000</v>
      </c>
      <c r="N42" s="36"/>
      <c r="O42" s="36"/>
      <c r="P42" s="36"/>
      <c r="Q42" s="36"/>
    </row>
    <row r="43" spans="1:17" ht="20.45" customHeight="1">
      <c r="A43" s="49"/>
      <c r="B43" s="19" t="s">
        <v>116</v>
      </c>
      <c r="C43" s="28" t="s">
        <v>129</v>
      </c>
      <c r="D43" s="13" t="s">
        <v>73</v>
      </c>
      <c r="E43" s="16" t="s">
        <v>20</v>
      </c>
      <c r="F43" s="4" t="s">
        <v>9</v>
      </c>
      <c r="G43" s="32">
        <v>2020</v>
      </c>
      <c r="H43" s="36">
        <v>50000</v>
      </c>
      <c r="I43" s="36">
        <v>50000</v>
      </c>
      <c r="J43" s="36">
        <v>35000</v>
      </c>
      <c r="K43" s="36">
        <v>35000</v>
      </c>
      <c r="L43" s="7">
        <f t="shared" si="0"/>
        <v>170000</v>
      </c>
      <c r="M43" s="36">
        <v>170000</v>
      </c>
      <c r="N43" s="36"/>
      <c r="O43" s="36"/>
      <c r="P43" s="36"/>
      <c r="Q43" s="36"/>
    </row>
    <row r="44" spans="1:17" ht="20.45" customHeight="1">
      <c r="A44" s="49"/>
      <c r="B44" s="19" t="s">
        <v>116</v>
      </c>
      <c r="C44" s="28" t="s">
        <v>130</v>
      </c>
      <c r="D44" s="6" t="s">
        <v>48</v>
      </c>
      <c r="E44" s="16" t="s">
        <v>20</v>
      </c>
      <c r="F44" s="4" t="s">
        <v>9</v>
      </c>
      <c r="G44" s="1">
        <v>2020</v>
      </c>
      <c r="H44" s="36">
        <v>50000</v>
      </c>
      <c r="I44" s="36">
        <v>0</v>
      </c>
      <c r="J44" s="36">
        <v>0</v>
      </c>
      <c r="K44" s="36"/>
      <c r="L44" s="7">
        <f t="shared" si="0"/>
        <v>50000</v>
      </c>
      <c r="M44" s="36">
        <v>50000</v>
      </c>
      <c r="N44" s="36"/>
      <c r="O44" s="36"/>
      <c r="P44" s="36"/>
      <c r="Q44" s="36"/>
    </row>
    <row r="45" spans="1:17" ht="20.45" customHeight="1">
      <c r="A45" s="49"/>
      <c r="B45" s="19" t="s">
        <v>116</v>
      </c>
      <c r="C45" s="22" t="s">
        <v>84</v>
      </c>
      <c r="D45" s="6" t="s">
        <v>51</v>
      </c>
      <c r="E45" s="16" t="s">
        <v>20</v>
      </c>
      <c r="F45" s="4" t="s">
        <v>9</v>
      </c>
      <c r="G45" s="1">
        <v>2021</v>
      </c>
      <c r="H45" s="36">
        <v>0</v>
      </c>
      <c r="I45" s="36"/>
      <c r="J45" s="1"/>
      <c r="K45" s="36">
        <v>100000</v>
      </c>
      <c r="L45" s="7">
        <f t="shared" si="0"/>
        <v>100000</v>
      </c>
      <c r="M45" s="36">
        <v>100000</v>
      </c>
      <c r="N45" s="36"/>
      <c r="O45" s="36"/>
      <c r="P45" s="36"/>
      <c r="Q45" s="36"/>
    </row>
    <row r="46" spans="1:17" ht="20.45" customHeight="1">
      <c r="A46" s="49"/>
      <c r="B46" s="19" t="s">
        <v>116</v>
      </c>
      <c r="C46" s="22" t="s">
        <v>85</v>
      </c>
      <c r="D46" s="6" t="s">
        <v>53</v>
      </c>
      <c r="E46" s="16" t="s">
        <v>20</v>
      </c>
      <c r="F46" s="4" t="s">
        <v>9</v>
      </c>
      <c r="G46" s="1">
        <v>2021</v>
      </c>
      <c r="H46" s="36">
        <v>0</v>
      </c>
      <c r="I46" s="36"/>
      <c r="J46" s="1"/>
      <c r="K46" s="36">
        <v>100000</v>
      </c>
      <c r="L46" s="7">
        <f t="shared" si="0"/>
        <v>100000</v>
      </c>
      <c r="M46" s="36">
        <v>100000</v>
      </c>
      <c r="N46" s="36"/>
      <c r="O46" s="36"/>
      <c r="P46" s="36"/>
      <c r="Q46" s="36"/>
    </row>
    <row r="47" spans="1:17" ht="20.45" customHeight="1">
      <c r="A47" s="49"/>
      <c r="B47" s="19" t="s">
        <v>116</v>
      </c>
      <c r="C47" s="28" t="s">
        <v>131</v>
      </c>
      <c r="D47" s="6" t="s">
        <v>82</v>
      </c>
      <c r="E47" s="16" t="s">
        <v>20</v>
      </c>
      <c r="F47" s="4" t="s">
        <v>9</v>
      </c>
      <c r="G47" s="1"/>
      <c r="H47" s="36">
        <v>20000</v>
      </c>
      <c r="I47" s="36">
        <v>20000</v>
      </c>
      <c r="J47" s="36">
        <v>20000</v>
      </c>
      <c r="K47" s="36">
        <v>20000</v>
      </c>
      <c r="L47" s="7">
        <f t="shared" si="0"/>
        <v>80000</v>
      </c>
      <c r="M47" s="36">
        <v>80000</v>
      </c>
      <c r="N47" s="36"/>
      <c r="O47" s="36"/>
      <c r="P47" s="36"/>
      <c r="Q47" s="36"/>
    </row>
    <row r="48" spans="1:17" ht="20.45" customHeight="1">
      <c r="A48" s="49"/>
      <c r="B48" s="19" t="s">
        <v>116</v>
      </c>
      <c r="C48" s="28" t="s">
        <v>86</v>
      </c>
      <c r="D48" s="6" t="s">
        <v>52</v>
      </c>
      <c r="E48" s="16" t="s">
        <v>20</v>
      </c>
      <c r="F48" s="4" t="s">
        <v>9</v>
      </c>
      <c r="G48" s="1">
        <v>2021</v>
      </c>
      <c r="H48" s="36">
        <v>0</v>
      </c>
      <c r="I48" s="36"/>
      <c r="J48" s="1"/>
      <c r="K48" s="36">
        <v>100000</v>
      </c>
      <c r="L48" s="7">
        <f t="shared" si="0"/>
        <v>100000</v>
      </c>
      <c r="M48" s="36">
        <v>100000</v>
      </c>
      <c r="N48" s="36"/>
      <c r="O48" s="36"/>
      <c r="P48" s="36"/>
      <c r="Q48" s="36"/>
    </row>
    <row r="49" spans="1:17" ht="20.45" customHeight="1">
      <c r="A49" s="49"/>
      <c r="B49" s="19" t="s">
        <v>116</v>
      </c>
      <c r="C49" s="22" t="s">
        <v>87</v>
      </c>
      <c r="D49" s="6" t="s">
        <v>50</v>
      </c>
      <c r="E49" s="16" t="s">
        <v>20</v>
      </c>
      <c r="F49" s="4" t="s">
        <v>9</v>
      </c>
      <c r="G49" s="1">
        <v>2021</v>
      </c>
      <c r="H49" s="36">
        <v>0</v>
      </c>
      <c r="I49" s="39"/>
      <c r="J49" s="1"/>
      <c r="K49" s="39">
        <v>1050000</v>
      </c>
      <c r="L49" s="7">
        <f t="shared" si="0"/>
        <v>1050000</v>
      </c>
      <c r="M49" s="36">
        <v>1050000</v>
      </c>
      <c r="N49" s="36"/>
      <c r="O49" s="36"/>
      <c r="P49" s="36"/>
      <c r="Q49" s="36"/>
    </row>
    <row r="50" spans="1:17" ht="20.45" customHeight="1">
      <c r="A50" s="49"/>
      <c r="B50" s="19" t="s">
        <v>115</v>
      </c>
      <c r="C50" s="1">
        <v>350</v>
      </c>
      <c r="D50" s="6" t="s">
        <v>30</v>
      </c>
      <c r="E50" s="16" t="s">
        <v>19</v>
      </c>
      <c r="F50" s="4" t="s">
        <v>44</v>
      </c>
      <c r="G50" s="1">
        <v>2019</v>
      </c>
      <c r="H50" s="36"/>
      <c r="I50" s="19">
        <v>50000</v>
      </c>
      <c r="J50" s="19"/>
      <c r="K50" s="19"/>
      <c r="L50" s="7">
        <f t="shared" si="0"/>
        <v>50000</v>
      </c>
      <c r="M50" s="7">
        <v>50000</v>
      </c>
      <c r="N50" s="36"/>
      <c r="O50" s="36"/>
      <c r="P50" s="36"/>
      <c r="Q50" s="36"/>
    </row>
    <row r="51" spans="1:17" ht="20.45" customHeight="1">
      <c r="A51" s="49"/>
      <c r="B51" s="19" t="s">
        <v>115</v>
      </c>
      <c r="C51" s="22">
        <v>380</v>
      </c>
      <c r="D51" s="6" t="s">
        <v>40</v>
      </c>
      <c r="E51" s="17" t="s">
        <v>41</v>
      </c>
      <c r="F51" s="5" t="s">
        <v>42</v>
      </c>
      <c r="G51" s="1">
        <v>2020</v>
      </c>
      <c r="H51" s="36"/>
      <c r="I51" s="19">
        <v>42000</v>
      </c>
      <c r="J51" s="19">
        <v>21000</v>
      </c>
      <c r="K51" s="19">
        <v>21000</v>
      </c>
      <c r="L51" s="7">
        <f t="shared" si="0"/>
        <v>84000</v>
      </c>
      <c r="M51" s="7">
        <v>84000</v>
      </c>
      <c r="N51" s="36"/>
      <c r="O51" s="36"/>
      <c r="P51" s="36"/>
      <c r="Q51" s="36"/>
    </row>
    <row r="52" spans="1:17" ht="20.45" customHeight="1">
      <c r="A52" s="49"/>
      <c r="B52" s="19" t="s">
        <v>115</v>
      </c>
      <c r="C52" s="28" t="s">
        <v>132</v>
      </c>
      <c r="D52" s="6" t="s">
        <v>27</v>
      </c>
      <c r="E52" s="16" t="s">
        <v>20</v>
      </c>
      <c r="F52" s="4" t="s">
        <v>9</v>
      </c>
      <c r="G52" s="1">
        <v>2020</v>
      </c>
      <c r="H52" s="36"/>
      <c r="I52" s="19">
        <v>20000</v>
      </c>
      <c r="J52" s="19">
        <v>20000</v>
      </c>
      <c r="K52" s="19">
        <v>20000</v>
      </c>
      <c r="L52" s="7">
        <f t="shared" si="0"/>
        <v>60000</v>
      </c>
      <c r="M52" s="36">
        <v>60000</v>
      </c>
      <c r="N52" s="36"/>
      <c r="O52" s="36"/>
      <c r="P52" s="36"/>
      <c r="Q52" s="36"/>
    </row>
    <row r="53" spans="1:17" ht="20.45" customHeight="1">
      <c r="A53" s="49"/>
      <c r="B53" s="19" t="s">
        <v>115</v>
      </c>
      <c r="C53" s="28" t="s">
        <v>133</v>
      </c>
      <c r="D53" s="6" t="s">
        <v>43</v>
      </c>
      <c r="E53" s="16" t="s">
        <v>21</v>
      </c>
      <c r="F53" s="4" t="s">
        <v>58</v>
      </c>
      <c r="G53" s="1">
        <v>2020</v>
      </c>
      <c r="H53" s="36"/>
      <c r="I53" s="19">
        <v>28000</v>
      </c>
      <c r="J53" s="19">
        <v>20000</v>
      </c>
      <c r="K53" s="19">
        <v>20000</v>
      </c>
      <c r="L53" s="7">
        <f t="shared" si="0"/>
        <v>68000</v>
      </c>
      <c r="M53" s="36">
        <v>68000</v>
      </c>
      <c r="N53" s="36"/>
      <c r="O53" s="36"/>
      <c r="P53" s="36"/>
      <c r="Q53" s="36"/>
    </row>
    <row r="54" spans="1:17" ht="20.45" customHeight="1">
      <c r="A54" s="49"/>
      <c r="B54" s="7" t="s">
        <v>114</v>
      </c>
      <c r="C54" s="22" t="s">
        <v>118</v>
      </c>
      <c r="D54" s="6" t="s">
        <v>29</v>
      </c>
      <c r="E54" s="16" t="s">
        <v>21</v>
      </c>
      <c r="F54" s="5" t="s">
        <v>58</v>
      </c>
      <c r="G54" s="1">
        <v>2020</v>
      </c>
      <c r="H54" s="36"/>
      <c r="I54" s="19">
        <v>1500</v>
      </c>
      <c r="J54" s="19">
        <v>1500</v>
      </c>
      <c r="K54" s="19">
        <v>1500</v>
      </c>
      <c r="L54" s="7">
        <f t="shared" si="0"/>
        <v>4500</v>
      </c>
      <c r="M54" s="36">
        <v>4500</v>
      </c>
      <c r="N54" s="36"/>
      <c r="O54" s="36"/>
      <c r="P54" s="36"/>
      <c r="Q54" s="36"/>
    </row>
    <row r="55" spans="1:17" ht="45">
      <c r="A55" s="49"/>
      <c r="B55" s="36" t="s">
        <v>112</v>
      </c>
      <c r="C55" s="28" t="s">
        <v>134</v>
      </c>
      <c r="D55" s="6" t="s">
        <v>25</v>
      </c>
      <c r="E55" s="17" t="s">
        <v>17</v>
      </c>
      <c r="F55" s="5" t="s">
        <v>71</v>
      </c>
      <c r="G55" s="1">
        <v>2020</v>
      </c>
      <c r="H55" s="36"/>
      <c r="I55" s="19">
        <v>56000</v>
      </c>
      <c r="J55" s="19">
        <v>30000</v>
      </c>
      <c r="K55" s="19">
        <v>30000</v>
      </c>
      <c r="L55" s="7">
        <f t="shared" si="0"/>
        <v>116000</v>
      </c>
      <c r="M55" s="36">
        <v>116000</v>
      </c>
      <c r="N55" s="36"/>
      <c r="O55" s="36"/>
      <c r="P55" s="36"/>
      <c r="Q55" s="36"/>
    </row>
    <row r="56" spans="1:17" ht="45">
      <c r="A56" s="49"/>
      <c r="B56" s="36" t="s">
        <v>112</v>
      </c>
      <c r="C56" s="1">
        <v>336</v>
      </c>
      <c r="D56" s="6" t="s">
        <v>35</v>
      </c>
      <c r="E56" s="17" t="s">
        <v>17</v>
      </c>
      <c r="F56" s="5" t="s">
        <v>71</v>
      </c>
      <c r="G56" s="1">
        <v>2018</v>
      </c>
      <c r="H56" s="36"/>
      <c r="I56" s="36">
        <v>76000</v>
      </c>
      <c r="J56" s="36">
        <v>76000</v>
      </c>
      <c r="K56" s="36"/>
      <c r="L56" s="7">
        <f t="shared" si="0"/>
        <v>152000</v>
      </c>
      <c r="M56" s="36">
        <v>152000</v>
      </c>
      <c r="N56" s="36"/>
      <c r="O56" s="36"/>
      <c r="P56" s="36"/>
      <c r="Q56" s="36"/>
    </row>
    <row r="57" spans="1:17" ht="50.25" customHeight="1">
      <c r="A57" s="40" t="s">
        <v>70</v>
      </c>
      <c r="B57" s="8" t="s">
        <v>112</v>
      </c>
      <c r="C57" s="28" t="s">
        <v>135</v>
      </c>
      <c r="D57" s="2" t="s">
        <v>81</v>
      </c>
      <c r="E57" s="17" t="s">
        <v>15</v>
      </c>
      <c r="F57" s="25" t="s">
        <v>12</v>
      </c>
      <c r="G57" s="1">
        <v>2019</v>
      </c>
      <c r="H57" s="36"/>
      <c r="I57" s="36">
        <v>170000</v>
      </c>
      <c r="J57" s="36">
        <v>80000</v>
      </c>
      <c r="K57" s="36">
        <v>30000</v>
      </c>
      <c r="L57" s="7">
        <f t="shared" si="0"/>
        <v>280000</v>
      </c>
      <c r="M57" s="7">
        <v>280000</v>
      </c>
      <c r="N57" s="36"/>
      <c r="O57" s="36"/>
      <c r="P57" s="36"/>
      <c r="Q57" s="36"/>
    </row>
    <row r="58" spans="1:17" ht="18.75">
      <c r="A58" s="9"/>
      <c r="B58" s="37"/>
      <c r="C58" s="29"/>
      <c r="D58" s="14"/>
      <c r="E58" s="18"/>
      <c r="F58" s="10"/>
      <c r="G58" s="33"/>
      <c r="H58" s="11">
        <f>SUM(H2:H57)</f>
        <v>5545491.4199999981</v>
      </c>
      <c r="I58" s="11">
        <f>SUM(I2:I57)-I37</f>
        <v>8800578.4100000001</v>
      </c>
      <c r="J58" s="11">
        <f t="shared" ref="J58:K58" si="1">SUM(J2:J57)-J37</f>
        <v>7778539.79</v>
      </c>
      <c r="K58" s="11">
        <f t="shared" si="1"/>
        <v>6189500</v>
      </c>
      <c r="L58" s="11">
        <f t="shared" ref="L58:Q58" si="2">SUM(L2:L57)</f>
        <v>28314109.620000001</v>
      </c>
      <c r="M58" s="11">
        <f t="shared" si="2"/>
        <v>3644443.1</v>
      </c>
      <c r="N58" s="11">
        <f t="shared" si="2"/>
        <v>23501692.770000003</v>
      </c>
      <c r="O58" s="11">
        <f t="shared" si="2"/>
        <v>0</v>
      </c>
      <c r="P58" s="11">
        <f t="shared" si="2"/>
        <v>525000</v>
      </c>
      <c r="Q58" s="11">
        <f t="shared" si="2"/>
        <v>642973.75</v>
      </c>
    </row>
    <row r="65" spans="8:17">
      <c r="H65" s="41"/>
      <c r="I65" s="41"/>
      <c r="J65" s="41"/>
      <c r="K65" s="41"/>
      <c r="L65" s="41"/>
      <c r="M65" s="41"/>
      <c r="N65" s="41"/>
      <c r="O65" s="41"/>
      <c r="P65" s="41"/>
      <c r="Q65" s="41"/>
    </row>
  </sheetData>
  <mergeCells count="4">
    <mergeCell ref="A2:A28"/>
    <mergeCell ref="A29:A38"/>
    <mergeCell ref="A39:A40"/>
    <mergeCell ref="A41:A56"/>
  </mergeCells>
  <pageMargins left="0.70866141732283472" right="0.70866141732283472" top="0.74803149606299213" bottom="0.74803149606299213" header="0.31496062992125984" footer="0.31496062992125984"/>
  <pageSetup paperSize="9" scale="42" fitToHeight="2" orientation="landscape" r:id="rId1"/>
  <headerFooter>
    <oddHeader xml:space="preserve">&amp;C&amp;"Arial,Grassetto"&amp;14PIANO DEGLI INVESTIMENTI 2021-2023
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ASP Giovannixxiii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Giovanni XXIII</dc:creator>
  <cp:lastModifiedBy>micol.mazzeo</cp:lastModifiedBy>
  <cp:lastPrinted>2020-11-05T10:39:52Z</cp:lastPrinted>
  <dcterms:created xsi:type="dcterms:W3CDTF">2010-10-22T20:57:15Z</dcterms:created>
  <dcterms:modified xsi:type="dcterms:W3CDTF">2023-07-04T15:48:06Z</dcterms:modified>
</cp:coreProperties>
</file>